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-120" yWindow="-120" windowWidth="20730" windowHeight="11160"/>
  </bookViews>
  <sheets>
    <sheet name="Models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9" i="1" l="1"/>
  <c r="E59" i="1"/>
  <c r="E39" i="1"/>
  <c r="E29" i="1"/>
  <c r="E19" i="1"/>
</calcChain>
</file>

<file path=xl/comments1.xml><?xml version="1.0" encoding="utf-8"?>
<comments xmlns="http://schemas.openxmlformats.org/spreadsheetml/2006/main">
  <authors>
    <author>Autor</author>
  </authors>
  <commentList>
    <comment ref="E17" authorId="0">
      <text>
        <r>
          <rPr>
            <b/>
            <sz val="9"/>
            <color indexed="81"/>
            <rFont val="Segoe UI"/>
            <family val="2"/>
          </rPr>
          <t>SK = Skinfold thickness</t>
        </r>
      </text>
    </comment>
    <comment ref="D19" authorId="0">
      <text>
        <r>
          <rPr>
            <b/>
            <sz val="9"/>
            <color indexed="81"/>
            <rFont val="Segoe UI"/>
            <family val="2"/>
          </rPr>
          <t>FMR = Fat Mass Ratio</t>
        </r>
      </text>
    </comment>
    <comment ref="E27" authorId="0">
      <text>
        <r>
          <rPr>
            <b/>
            <sz val="9"/>
            <color indexed="81"/>
            <rFont val="Segoe UI"/>
            <family val="2"/>
          </rPr>
          <t>SK = Skinfold thickness</t>
        </r>
      </text>
    </comment>
    <comment ref="F27" authorId="0">
      <text>
        <r>
          <rPr>
            <b/>
            <sz val="9"/>
            <color indexed="81"/>
            <rFont val="Segoe UI"/>
            <family val="2"/>
          </rPr>
          <t>BC = Body circumference</t>
        </r>
      </text>
    </comment>
    <comment ref="D29" authorId="0">
      <text>
        <r>
          <rPr>
            <b/>
            <sz val="9"/>
            <color indexed="81"/>
            <rFont val="Segoe UI"/>
            <family val="2"/>
          </rPr>
          <t>FMR = Fat Mass Ratio</t>
        </r>
      </text>
    </comment>
    <comment ref="E37" authorId="0">
      <text>
        <r>
          <rPr>
            <b/>
            <sz val="9"/>
            <color indexed="81"/>
            <rFont val="Segoe UI"/>
            <family val="2"/>
          </rPr>
          <t>SK = Skinfold thickness</t>
        </r>
      </text>
    </comment>
    <comment ref="F37" authorId="0">
      <text>
        <r>
          <rPr>
            <b/>
            <sz val="9"/>
            <color indexed="81"/>
            <rFont val="Segoe UI"/>
            <family val="2"/>
          </rPr>
          <t>BC = Body circumference</t>
        </r>
      </text>
    </comment>
    <comment ref="G37" authorId="0">
      <text>
        <r>
          <rPr>
            <b/>
            <sz val="9"/>
            <color indexed="81"/>
            <rFont val="Segoe UI"/>
            <family val="2"/>
          </rPr>
          <t>T. ART = Time under antiretroviral therapy in months</t>
        </r>
      </text>
    </comment>
    <comment ref="D39" authorId="0">
      <text>
        <r>
          <rPr>
            <b/>
            <sz val="9"/>
            <color indexed="81"/>
            <rFont val="Segoe UI"/>
            <family val="2"/>
          </rPr>
          <t>FMR = Fat Mass Ratio</t>
        </r>
      </text>
    </comment>
    <comment ref="E47" authorId="0">
      <text>
        <r>
          <rPr>
            <b/>
            <sz val="9"/>
            <color indexed="81"/>
            <rFont val="Segoe UI"/>
            <family val="2"/>
          </rPr>
          <t>SK = Skinfold thickness</t>
        </r>
      </text>
    </comment>
    <comment ref="F47" authorId="0">
      <text>
        <r>
          <rPr>
            <b/>
            <sz val="9"/>
            <color indexed="81"/>
            <rFont val="Segoe UI"/>
            <family val="2"/>
          </rPr>
          <t>BC = Body circumference</t>
        </r>
      </text>
    </comment>
    <comment ref="G47" authorId="0">
      <text>
        <r>
          <rPr>
            <b/>
            <sz val="9"/>
            <color indexed="81"/>
            <rFont val="Segoe UI"/>
            <family val="2"/>
          </rPr>
          <t>T. ART = Time under antiretroviral therapy in months</t>
        </r>
      </text>
    </comment>
    <comment ref="H47" authorId="0">
      <text>
        <r>
          <rPr>
            <b/>
            <sz val="9"/>
            <color indexed="81"/>
            <rFont val="Segoe UI"/>
            <family val="2"/>
          </rPr>
          <t>SK = Skinfold thickness</t>
        </r>
      </text>
    </comment>
    <comment ref="D49" authorId="0">
      <text>
        <r>
          <rPr>
            <b/>
            <sz val="9"/>
            <color indexed="81"/>
            <rFont val="Segoe UI"/>
            <family val="2"/>
          </rPr>
          <t>FMR = Fat Mass Ratio</t>
        </r>
      </text>
    </comment>
    <comment ref="E57" authorId="0">
      <text>
        <r>
          <rPr>
            <b/>
            <sz val="9"/>
            <color indexed="81"/>
            <rFont val="Segoe UI"/>
            <family val="2"/>
          </rPr>
          <t>SK = Skinfold thickness</t>
        </r>
      </text>
    </comment>
    <comment ref="F57" authorId="0">
      <text>
        <r>
          <rPr>
            <b/>
            <sz val="9"/>
            <color indexed="81"/>
            <rFont val="Segoe UI"/>
            <family val="2"/>
          </rPr>
          <t>BC = Body circumference</t>
        </r>
      </text>
    </comment>
    <comment ref="G57" authorId="0">
      <text>
        <r>
          <rPr>
            <b/>
            <sz val="9"/>
            <color indexed="81"/>
            <rFont val="Segoe UI"/>
            <family val="2"/>
          </rPr>
          <t>T. ART = Time under antiretroviral therapy in months</t>
        </r>
      </text>
    </comment>
    <comment ref="H57" authorId="0">
      <text>
        <r>
          <rPr>
            <b/>
            <sz val="9"/>
            <color indexed="81"/>
            <rFont val="Segoe UI"/>
            <family val="2"/>
          </rPr>
          <t>SK = Skinfold thickness</t>
        </r>
      </text>
    </comment>
    <comment ref="D59" authorId="0">
      <text>
        <r>
          <rPr>
            <b/>
            <sz val="9"/>
            <color indexed="81"/>
            <rFont val="Segoe UI"/>
            <family val="2"/>
          </rPr>
          <t>FMR = Fat Mass Ratio</t>
        </r>
      </text>
    </comment>
    <comment ref="E67" authorId="0">
      <text>
        <r>
          <rPr>
            <b/>
            <sz val="9"/>
            <color indexed="81"/>
            <rFont val="Segoe UI"/>
            <family val="2"/>
          </rPr>
          <t>SK = Skinfold thickness</t>
        </r>
      </text>
    </comment>
    <comment ref="F67" authorId="0">
      <text>
        <r>
          <rPr>
            <b/>
            <sz val="9"/>
            <color indexed="81"/>
            <rFont val="Segoe UI"/>
            <family val="2"/>
          </rPr>
          <t>BC = Body circumference</t>
        </r>
      </text>
    </comment>
    <comment ref="G67" authorId="0">
      <text>
        <r>
          <rPr>
            <b/>
            <sz val="9"/>
            <color indexed="81"/>
            <rFont val="Segoe UI"/>
            <family val="2"/>
          </rPr>
          <t>T. ART = Time under antiretroviral therapy in months</t>
        </r>
      </text>
    </comment>
    <comment ref="H67" authorId="0">
      <text>
        <r>
          <rPr>
            <b/>
            <sz val="9"/>
            <color indexed="81"/>
            <rFont val="Segoe UI"/>
            <family val="2"/>
          </rPr>
          <t>SK = Skinfold thickness</t>
        </r>
      </text>
    </comment>
    <comment ref="J67" authorId="0">
      <text>
        <r>
          <rPr>
            <b/>
            <sz val="9"/>
            <color indexed="81"/>
            <rFont val="Segoe UI"/>
            <family val="2"/>
          </rPr>
          <t>SK = Skinfold thickness</t>
        </r>
      </text>
    </comment>
    <comment ref="D69" authorId="0">
      <text>
        <r>
          <rPr>
            <b/>
            <sz val="9"/>
            <color indexed="81"/>
            <rFont val="Segoe UI"/>
            <family val="2"/>
          </rPr>
          <t>FMR = Fat Mass Ratio</t>
        </r>
      </text>
    </comment>
  </commentList>
</comments>
</file>

<file path=xl/sharedStrings.xml><?xml version="1.0" encoding="utf-8"?>
<sst xmlns="http://schemas.openxmlformats.org/spreadsheetml/2006/main" count="89" uniqueCount="27">
  <si>
    <t>VALIDATION</t>
  </si>
  <si>
    <t>R² adjusted</t>
  </si>
  <si>
    <t>SEE</t>
  </si>
  <si>
    <t>95% IC</t>
  </si>
  <si>
    <t>R² PRESS</t>
  </si>
  <si>
    <t>SEE PRESS</t>
  </si>
  <si>
    <t>Independent Variables</t>
  </si>
  <si>
    <t>Model 1</t>
  </si>
  <si>
    <t>Model 2</t>
  </si>
  <si>
    <t>Model 3</t>
  </si>
  <si>
    <t>Model 4</t>
  </si>
  <si>
    <r>
      <t xml:space="preserve">Insert </t>
    </r>
    <r>
      <rPr>
        <b/>
        <i/>
        <sz val="10"/>
        <color rgb="FFFF0000"/>
        <rFont val="Calibri"/>
        <family val="2"/>
      </rPr>
      <t>→</t>
    </r>
  </si>
  <si>
    <t>Model 5</t>
  </si>
  <si>
    <t>Model 6</t>
  </si>
  <si>
    <t>FMR =</t>
  </si>
  <si>
    <t>Predictive models for Fat Mass Ratio</t>
  </si>
  <si>
    <t>1,03 to 1,12</t>
  </si>
  <si>
    <r>
      <t>BC Waist</t>
    </r>
    <r>
      <rPr>
        <i/>
        <vertAlign val="subscript"/>
        <sz val="10"/>
        <color theme="1"/>
        <rFont val="Calibri"/>
        <family val="2"/>
        <scheme val="minor"/>
      </rPr>
      <t>(cm)</t>
    </r>
  </si>
  <si>
    <r>
      <t>SK thigh</t>
    </r>
    <r>
      <rPr>
        <i/>
        <vertAlign val="subscript"/>
        <sz val="10"/>
        <color theme="1"/>
        <rFont val="Calibri"/>
        <family val="2"/>
        <scheme val="minor"/>
      </rPr>
      <t>(mm)</t>
    </r>
  </si>
  <si>
    <r>
      <t>T. ART</t>
    </r>
    <r>
      <rPr>
        <i/>
        <vertAlign val="subscript"/>
        <sz val="10"/>
        <color theme="1"/>
        <rFont val="Calibri"/>
        <family val="2"/>
        <scheme val="minor"/>
      </rPr>
      <t>(months)</t>
    </r>
  </si>
  <si>
    <r>
      <t>SK subscapular</t>
    </r>
    <r>
      <rPr>
        <i/>
        <vertAlign val="subscript"/>
        <sz val="10"/>
        <color theme="1"/>
        <rFont val="Calibri"/>
        <family val="2"/>
        <scheme val="minor"/>
      </rPr>
      <t>(mm)</t>
    </r>
  </si>
  <si>
    <r>
      <t>SK abdomen</t>
    </r>
    <r>
      <rPr>
        <i/>
        <vertAlign val="subscript"/>
        <sz val="10"/>
        <color theme="1"/>
        <rFont val="Calibri"/>
        <family val="2"/>
        <scheme val="minor"/>
      </rPr>
      <t>(mm)</t>
    </r>
  </si>
  <si>
    <r>
      <t>Formal Education</t>
    </r>
    <r>
      <rPr>
        <i/>
        <vertAlign val="subscript"/>
        <sz val="10"/>
        <color theme="1"/>
        <rFont val="Calibri"/>
        <family val="2"/>
        <scheme val="minor"/>
      </rPr>
      <t>(years)</t>
    </r>
  </si>
  <si>
    <t>1,03 to 1,13</t>
  </si>
  <si>
    <t>1,05 to 1,15</t>
  </si>
  <si>
    <t>1,06 to 1,15</t>
  </si>
  <si>
    <t>Prediction and validation of Fat Mass Ratio models by anthropometric measurements and health-related factors in people living with HIV: a cross-sectional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</si>
</sst>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vertAlign val="subscript"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 applyAlignment="1">
      <alignment vertical="center"/>
    </xf>
    <xf numFmtId="0" fontId="3" fillId="5" borderId="8" xfId="0" applyFont="1" applyFill="1" applyBorder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3" fillId="5" borderId="5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5" borderId="12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8" fillId="0" borderId="12" xfId="0" applyFont="1" applyBorder="1" applyAlignment="1">
      <alignment horizontal="right" vertical="center"/>
    </xf>
    <xf numFmtId="3" fontId="3" fillId="0" borderId="6" xfId="0" applyNumberFormat="1" applyFont="1" applyBorder="1" applyAlignment="1" applyProtection="1">
      <alignment vertical="center"/>
      <protection locked="0"/>
    </xf>
    <xf numFmtId="3" fontId="3" fillId="5" borderId="0" xfId="0" applyNumberFormat="1" applyFont="1" applyFill="1" applyAlignment="1" applyProtection="1">
      <alignment vertical="center"/>
      <protection locked="0"/>
    </xf>
    <xf numFmtId="0" fontId="2" fillId="5" borderId="8" xfId="0" applyFont="1" applyFill="1" applyBorder="1" applyAlignment="1">
      <alignment horizontal="right" vertical="center"/>
    </xf>
    <xf numFmtId="0" fontId="3" fillId="5" borderId="0" xfId="0" applyFont="1" applyFill="1" applyAlignment="1" applyProtection="1">
      <alignment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0" fontId="8" fillId="5" borderId="12" xfId="0" applyFont="1" applyFill="1" applyBorder="1" applyAlignment="1">
      <alignment horizontal="right" vertical="center"/>
    </xf>
    <xf numFmtId="0" fontId="3" fillId="5" borderId="5" xfId="0" applyFont="1" applyFill="1" applyBorder="1" applyAlignment="1" applyProtection="1">
      <alignment vertical="center"/>
      <protection locked="0"/>
    </xf>
    <xf numFmtId="0" fontId="4" fillId="5" borderId="5" xfId="0" applyFont="1" applyFill="1" applyBorder="1" applyAlignment="1">
      <alignment vertical="center"/>
    </xf>
    <xf numFmtId="0" fontId="4" fillId="5" borderId="8" xfId="0" applyFont="1" applyFill="1" applyBorder="1" applyAlignment="1">
      <alignment vertical="center"/>
    </xf>
    <xf numFmtId="0" fontId="6" fillId="5" borderId="10" xfId="0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 applyProtection="1">
      <alignment vertical="center"/>
      <protection locked="0"/>
    </xf>
    <xf numFmtId="3" fontId="3" fillId="5" borderId="6" xfId="0" applyNumberFormat="1" applyFont="1" applyFill="1" applyBorder="1" applyAlignment="1" applyProtection="1">
      <alignment vertical="center"/>
      <protection locked="0"/>
    </xf>
    <xf numFmtId="3" fontId="3" fillId="5" borderId="3" xfId="0" applyNumberFormat="1" applyFont="1" applyFill="1" applyBorder="1" applyAlignment="1" applyProtection="1">
      <alignment vertical="center"/>
      <protection locked="0"/>
    </xf>
    <xf numFmtId="0" fontId="3" fillId="5" borderId="9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0" fontId="6" fillId="5" borderId="7" xfId="0" applyFont="1" applyFill="1" applyBorder="1" applyAlignment="1">
      <alignment vertical="center"/>
    </xf>
    <xf numFmtId="3" fontId="3" fillId="5" borderId="7" xfId="0" applyNumberFormat="1" applyFont="1" applyFill="1" applyBorder="1" applyAlignment="1" applyProtection="1">
      <alignment vertical="center"/>
      <protection locked="0"/>
    </xf>
    <xf numFmtId="0" fontId="3" fillId="5" borderId="7" xfId="0" applyFont="1" applyFill="1" applyBorder="1" applyAlignment="1" applyProtection="1">
      <alignment horizontal="center" vertical="center"/>
      <protection locked="0"/>
    </xf>
    <xf numFmtId="164" fontId="3" fillId="5" borderId="0" xfId="0" applyNumberFormat="1" applyFont="1" applyFill="1" applyAlignment="1" applyProtection="1">
      <alignment vertical="center"/>
      <protection locked="0"/>
    </xf>
    <xf numFmtId="0" fontId="3" fillId="5" borderId="4" xfId="0" applyFont="1" applyFill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4" fontId="3" fillId="5" borderId="5" xfId="0" applyNumberFormat="1" applyFont="1" applyFill="1" applyBorder="1" applyAlignment="1" applyProtection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79125</xdr:colOff>
      <xdr:row>0</xdr:row>
      <xdr:rowOff>35719</xdr:rowOff>
    </xdr:from>
    <xdr:to>
      <xdr:col>12</xdr:col>
      <xdr:colOff>114025</xdr:colOff>
      <xdr:row>6</xdr:row>
      <xdr:rowOff>1131094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2281" y="35719"/>
          <a:ext cx="8393088" cy="20955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9"/>
  <sheetViews>
    <sheetView tabSelected="1" topLeftCell="A61" zoomScale="80" zoomScaleNormal="80" workbookViewId="0">
      <selection activeCell="F68" sqref="F68"/>
    </sheetView>
  </sheetViews>
  <sheetFormatPr defaultColWidth="9" defaultRowHeight="12.75" x14ac:dyDescent="0.25"/>
  <cols>
    <col min="1" max="3" width="9" style="6"/>
    <col min="4" max="4" width="9.140625" style="1" customWidth="1"/>
    <col min="5" max="5" width="19.140625" style="1" customWidth="1"/>
    <col min="6" max="6" width="17.28515625" style="1" bestFit="1" customWidth="1"/>
    <col min="7" max="7" width="14.85546875" style="1" customWidth="1"/>
    <col min="8" max="8" width="16.5703125" style="1" customWidth="1"/>
    <col min="9" max="9" width="20.7109375" style="1" customWidth="1"/>
    <col min="10" max="10" width="18.28515625" style="1" customWidth="1"/>
    <col min="11" max="11" width="9" style="1"/>
    <col min="12" max="12" width="9.7109375" style="1" bestFit="1" customWidth="1"/>
    <col min="13" max="13" width="11.28515625" style="1" customWidth="1"/>
    <col min="14" max="26" width="9" style="6"/>
    <col min="27" max="16384" width="9" style="1"/>
  </cols>
  <sheetData>
    <row r="1" spans="4:15" x14ac:dyDescent="0.25">
      <c r="D1" s="56"/>
      <c r="E1" s="57"/>
      <c r="F1" s="57"/>
      <c r="G1" s="57"/>
      <c r="H1" s="57"/>
      <c r="I1" s="57"/>
      <c r="J1" s="57"/>
      <c r="K1" s="57"/>
      <c r="L1" s="57"/>
      <c r="M1" s="58"/>
    </row>
    <row r="2" spans="4:15" x14ac:dyDescent="0.25">
      <c r="D2" s="59"/>
      <c r="E2" s="60"/>
      <c r="F2" s="60"/>
      <c r="G2" s="60"/>
      <c r="H2" s="60"/>
      <c r="I2" s="60"/>
      <c r="J2" s="60"/>
      <c r="K2" s="60"/>
      <c r="L2" s="60"/>
      <c r="M2" s="61"/>
    </row>
    <row r="3" spans="4:15" x14ac:dyDescent="0.25">
      <c r="D3" s="59"/>
      <c r="E3" s="60"/>
      <c r="F3" s="60"/>
      <c r="G3" s="60"/>
      <c r="H3" s="60"/>
      <c r="I3" s="60"/>
      <c r="J3" s="60"/>
      <c r="K3" s="60"/>
      <c r="L3" s="60"/>
      <c r="M3" s="61"/>
    </row>
    <row r="4" spans="4:15" x14ac:dyDescent="0.25">
      <c r="D4" s="59"/>
      <c r="E4" s="60"/>
      <c r="F4" s="60"/>
      <c r="G4" s="60"/>
      <c r="H4" s="60"/>
      <c r="I4" s="60"/>
      <c r="J4" s="60"/>
      <c r="K4" s="60"/>
      <c r="L4" s="60"/>
      <c r="M4" s="61"/>
    </row>
    <row r="5" spans="4:15" x14ac:dyDescent="0.25">
      <c r="D5" s="59"/>
      <c r="E5" s="60"/>
      <c r="F5" s="60"/>
      <c r="G5" s="60"/>
      <c r="H5" s="60"/>
      <c r="I5" s="60"/>
      <c r="J5" s="60"/>
      <c r="K5" s="60"/>
      <c r="L5" s="60"/>
      <c r="M5" s="61"/>
    </row>
    <row r="6" spans="4:15" x14ac:dyDescent="0.25">
      <c r="D6" s="59"/>
      <c r="E6" s="60"/>
      <c r="F6" s="60"/>
      <c r="G6" s="60"/>
      <c r="H6" s="60"/>
      <c r="I6" s="60"/>
      <c r="J6" s="60"/>
      <c r="K6" s="60"/>
      <c r="L6" s="60"/>
      <c r="M6" s="61"/>
    </row>
    <row r="7" spans="4:15" ht="90.75" customHeight="1" x14ac:dyDescent="0.25">
      <c r="D7" s="62"/>
      <c r="E7" s="63"/>
      <c r="F7" s="63"/>
      <c r="G7" s="63"/>
      <c r="H7" s="63"/>
      <c r="I7" s="63"/>
      <c r="J7" s="63"/>
      <c r="K7" s="63"/>
      <c r="L7" s="63"/>
      <c r="M7" s="64"/>
    </row>
    <row r="8" spans="4:15" ht="15.75" customHeight="1" x14ac:dyDescent="0.25">
      <c r="D8" s="65" t="s">
        <v>26</v>
      </c>
      <c r="E8" s="66"/>
      <c r="F8" s="66"/>
      <c r="G8" s="66"/>
      <c r="H8" s="66"/>
      <c r="I8" s="66"/>
      <c r="J8" s="66"/>
      <c r="K8" s="66"/>
      <c r="L8" s="66"/>
      <c r="M8" s="67"/>
      <c r="O8" s="45"/>
    </row>
    <row r="9" spans="4:15" ht="15" x14ac:dyDescent="0.25">
      <c r="D9" s="70"/>
      <c r="E9" s="71"/>
      <c r="F9" s="71"/>
      <c r="G9" s="71"/>
      <c r="H9" s="71"/>
      <c r="I9" s="71"/>
      <c r="J9" s="71"/>
      <c r="K9" s="71"/>
      <c r="L9" s="71"/>
      <c r="M9" s="72"/>
    </row>
    <row r="10" spans="4:15" ht="15" x14ac:dyDescent="0.25">
      <c r="D10" s="68" t="s">
        <v>15</v>
      </c>
      <c r="E10" s="69"/>
      <c r="F10" s="69"/>
      <c r="G10" s="69"/>
      <c r="H10" s="69"/>
      <c r="I10" s="69"/>
      <c r="J10" s="69"/>
      <c r="K10" s="69"/>
      <c r="L10" s="69"/>
      <c r="M10" s="69"/>
      <c r="N10" s="2"/>
    </row>
    <row r="11" spans="4:15" x14ac:dyDescent="0.25">
      <c r="D11" s="50" t="s">
        <v>7</v>
      </c>
      <c r="E11" s="51"/>
      <c r="F11" s="51"/>
      <c r="G11" s="51"/>
      <c r="H11" s="51"/>
      <c r="I11" s="51"/>
      <c r="J11" s="51"/>
      <c r="K11" s="51"/>
      <c r="L11" s="51"/>
      <c r="M11" s="52"/>
    </row>
    <row r="12" spans="4:15" x14ac:dyDescent="0.25">
      <c r="D12" s="2"/>
      <c r="E12" s="3"/>
      <c r="F12" s="3"/>
      <c r="G12" s="4"/>
      <c r="H12" s="3"/>
      <c r="I12" s="73" t="s">
        <v>0</v>
      </c>
      <c r="J12" s="73"/>
      <c r="K12" s="5"/>
      <c r="L12" s="5"/>
      <c r="M12" s="34"/>
    </row>
    <row r="13" spans="4:15" x14ac:dyDescent="0.25">
      <c r="D13" s="2"/>
      <c r="E13" s="7" t="s">
        <v>1</v>
      </c>
      <c r="F13" s="7" t="s">
        <v>2</v>
      </c>
      <c r="G13" s="54" t="s">
        <v>3</v>
      </c>
      <c r="H13" s="54"/>
      <c r="I13" s="43" t="s">
        <v>4</v>
      </c>
      <c r="J13" s="8" t="s">
        <v>5</v>
      </c>
      <c r="K13" s="9"/>
      <c r="L13" s="10"/>
      <c r="M13" s="34"/>
    </row>
    <row r="14" spans="4:15" x14ac:dyDescent="0.25">
      <c r="D14" s="2"/>
      <c r="E14" s="11">
        <v>0.43</v>
      </c>
      <c r="F14" s="11">
        <v>0.22</v>
      </c>
      <c r="G14" s="55" t="s">
        <v>16</v>
      </c>
      <c r="H14" s="55"/>
      <c r="I14" s="11">
        <v>0.4</v>
      </c>
      <c r="J14" s="11">
        <v>0.23</v>
      </c>
      <c r="K14" s="6"/>
      <c r="L14" s="3"/>
      <c r="M14" s="34"/>
    </row>
    <row r="15" spans="4:15" x14ac:dyDescent="0.25">
      <c r="D15" s="2"/>
      <c r="E15" s="42"/>
      <c r="F15" s="3"/>
      <c r="G15" s="3"/>
      <c r="H15" s="3"/>
      <c r="I15" s="3"/>
      <c r="J15" s="3"/>
      <c r="K15" s="6"/>
      <c r="L15" s="3"/>
      <c r="M15" s="34"/>
    </row>
    <row r="16" spans="4:15" x14ac:dyDescent="0.25">
      <c r="D16" s="2"/>
      <c r="E16" s="12" t="s">
        <v>6</v>
      </c>
      <c r="F16" s="13"/>
      <c r="G16" s="13"/>
      <c r="H16" s="13"/>
      <c r="I16" s="13"/>
      <c r="J16" s="13"/>
      <c r="K16" s="13"/>
      <c r="L16" s="13"/>
      <c r="M16" s="35"/>
    </row>
    <row r="17" spans="4:14" ht="14.25" x14ac:dyDescent="0.25">
      <c r="D17" s="14"/>
      <c r="E17" s="15" t="s">
        <v>18</v>
      </c>
      <c r="F17" s="16"/>
      <c r="G17" s="16"/>
      <c r="H17" s="16"/>
      <c r="I17" s="16"/>
      <c r="J17" s="16"/>
      <c r="K17" s="16"/>
      <c r="L17" s="16"/>
      <c r="M17" s="36"/>
    </row>
    <row r="18" spans="4:14" x14ac:dyDescent="0.25">
      <c r="D18" s="17" t="s">
        <v>11</v>
      </c>
      <c r="E18" s="18"/>
      <c r="F18" s="39"/>
      <c r="G18" s="19"/>
      <c r="H18" s="3"/>
      <c r="I18" s="19"/>
      <c r="J18" s="19"/>
      <c r="K18" s="19"/>
      <c r="L18" s="19"/>
      <c r="M18" s="37"/>
    </row>
    <row r="19" spans="4:14" x14ac:dyDescent="0.25">
      <c r="D19" s="20" t="s">
        <v>14</v>
      </c>
      <c r="E19" s="46">
        <f xml:space="preserve"> 1.39 + (E18*-0.017)</f>
        <v>1.39</v>
      </c>
      <c r="F19" s="21"/>
      <c r="G19" s="21"/>
      <c r="H19" s="21"/>
      <c r="I19" s="22"/>
      <c r="J19" s="22"/>
      <c r="K19" s="22"/>
      <c r="L19" s="22"/>
      <c r="M19" s="38"/>
    </row>
    <row r="20" spans="4:14" x14ac:dyDescent="0.25">
      <c r="D20" s="74"/>
      <c r="E20" s="75"/>
      <c r="F20" s="75"/>
      <c r="G20" s="75"/>
      <c r="H20" s="75"/>
      <c r="I20" s="75"/>
      <c r="J20" s="75"/>
      <c r="K20" s="75"/>
      <c r="L20" s="75"/>
      <c r="M20" s="76"/>
    </row>
    <row r="21" spans="4:14" x14ac:dyDescent="0.25">
      <c r="D21" s="50" t="s">
        <v>8</v>
      </c>
      <c r="E21" s="51"/>
      <c r="F21" s="51"/>
      <c r="G21" s="51"/>
      <c r="H21" s="51"/>
      <c r="I21" s="51"/>
      <c r="J21" s="51"/>
      <c r="K21" s="51"/>
      <c r="L21" s="51"/>
      <c r="M21" s="52"/>
    </row>
    <row r="22" spans="4:14" x14ac:dyDescent="0.25">
      <c r="D22" s="2"/>
      <c r="E22" s="3"/>
      <c r="F22" s="3"/>
      <c r="G22" s="4"/>
      <c r="H22" s="3"/>
      <c r="I22" s="53" t="s">
        <v>0</v>
      </c>
      <c r="J22" s="53"/>
      <c r="K22" s="5"/>
      <c r="L22" s="5"/>
      <c r="M22" s="34"/>
    </row>
    <row r="23" spans="4:14" x14ac:dyDescent="0.25">
      <c r="D23" s="2"/>
      <c r="E23" s="7" t="s">
        <v>1</v>
      </c>
      <c r="F23" s="7" t="s">
        <v>2</v>
      </c>
      <c r="G23" s="54" t="s">
        <v>3</v>
      </c>
      <c r="H23" s="54"/>
      <c r="I23" s="7" t="s">
        <v>4</v>
      </c>
      <c r="J23" s="7" t="s">
        <v>5</v>
      </c>
      <c r="K23" s="13"/>
      <c r="L23" s="10"/>
      <c r="M23" s="34"/>
    </row>
    <row r="24" spans="4:14" x14ac:dyDescent="0.25">
      <c r="D24" s="2"/>
      <c r="E24" s="3">
        <v>0.59</v>
      </c>
      <c r="F24" s="11">
        <v>0.19</v>
      </c>
      <c r="G24" s="55" t="s">
        <v>16</v>
      </c>
      <c r="H24" s="55"/>
      <c r="I24" s="11">
        <v>0.56999999999999995</v>
      </c>
      <c r="J24" s="11">
        <v>0.19</v>
      </c>
      <c r="K24" s="6"/>
      <c r="L24" s="3"/>
      <c r="M24" s="34"/>
    </row>
    <row r="25" spans="4:14" x14ac:dyDescent="0.25">
      <c r="D25" s="2"/>
      <c r="E25" s="3"/>
      <c r="F25" s="42"/>
      <c r="G25" s="3"/>
      <c r="H25" s="3"/>
      <c r="I25" s="3"/>
      <c r="J25" s="3"/>
      <c r="K25" s="6"/>
      <c r="L25" s="3"/>
      <c r="M25" s="34"/>
    </row>
    <row r="26" spans="4:14" x14ac:dyDescent="0.25">
      <c r="D26" s="2"/>
      <c r="E26" s="47" t="s">
        <v>6</v>
      </c>
      <c r="F26" s="49"/>
      <c r="G26" s="13"/>
      <c r="H26" s="13"/>
      <c r="I26" s="13"/>
      <c r="J26" s="13"/>
      <c r="K26" s="13"/>
      <c r="L26" s="13"/>
      <c r="M26" s="35"/>
    </row>
    <row r="27" spans="4:14" ht="14.25" x14ac:dyDescent="0.25">
      <c r="D27" s="14"/>
      <c r="E27" s="15" t="s">
        <v>18</v>
      </c>
      <c r="F27" s="23" t="s">
        <v>17</v>
      </c>
      <c r="G27" s="16"/>
      <c r="H27" s="16"/>
      <c r="I27" s="16"/>
      <c r="J27" s="16"/>
      <c r="K27" s="16"/>
      <c r="L27" s="16"/>
      <c r="M27" s="36"/>
    </row>
    <row r="28" spans="4:14" x14ac:dyDescent="0.25">
      <c r="D28" s="24" t="s">
        <v>11</v>
      </c>
      <c r="E28" s="18"/>
      <c r="F28" s="18"/>
      <c r="G28" s="19"/>
      <c r="H28" s="19"/>
      <c r="I28" s="19"/>
      <c r="J28" s="19"/>
      <c r="K28" s="19"/>
      <c r="L28" s="19"/>
      <c r="M28" s="37"/>
    </row>
    <row r="29" spans="4:14" x14ac:dyDescent="0.25">
      <c r="D29" s="20" t="s">
        <v>14</v>
      </c>
      <c r="E29" s="46">
        <f>0.26+(E28*-0.018)+(F28*0.013)</f>
        <v>0.26</v>
      </c>
      <c r="F29" s="25"/>
      <c r="G29" s="21"/>
      <c r="H29" s="21"/>
      <c r="I29" s="22"/>
      <c r="J29" s="22"/>
      <c r="K29" s="22"/>
      <c r="L29" s="22"/>
      <c r="M29" s="38"/>
    </row>
    <row r="30" spans="4:14" x14ac:dyDescent="0.25">
      <c r="D30" s="77"/>
      <c r="E30" s="78"/>
      <c r="F30" s="78"/>
      <c r="G30" s="78"/>
      <c r="H30" s="78"/>
      <c r="I30" s="78"/>
      <c r="J30" s="78"/>
      <c r="K30" s="78"/>
      <c r="L30" s="78"/>
      <c r="M30" s="78"/>
      <c r="N30" s="2"/>
    </row>
    <row r="31" spans="4:14" x14ac:dyDescent="0.25">
      <c r="D31" s="50" t="s">
        <v>9</v>
      </c>
      <c r="E31" s="51"/>
      <c r="F31" s="51"/>
      <c r="G31" s="51"/>
      <c r="H31" s="51"/>
      <c r="I31" s="51"/>
      <c r="J31" s="51"/>
      <c r="K31" s="51"/>
      <c r="L31" s="51"/>
      <c r="M31" s="52"/>
    </row>
    <row r="32" spans="4:14" x14ac:dyDescent="0.25">
      <c r="D32" s="2"/>
      <c r="E32" s="3"/>
      <c r="F32" s="3"/>
      <c r="G32" s="4"/>
      <c r="H32" s="26"/>
      <c r="I32" s="53" t="s">
        <v>0</v>
      </c>
      <c r="J32" s="53"/>
      <c r="K32" s="5"/>
      <c r="L32" s="5"/>
      <c r="M32" s="34"/>
    </row>
    <row r="33" spans="4:13" x14ac:dyDescent="0.25">
      <c r="D33" s="2"/>
      <c r="E33" s="7" t="s">
        <v>1</v>
      </c>
      <c r="F33" s="7" t="s">
        <v>2</v>
      </c>
      <c r="G33" s="54" t="s">
        <v>3</v>
      </c>
      <c r="H33" s="54"/>
      <c r="I33" s="7" t="s">
        <v>4</v>
      </c>
      <c r="J33" s="7" t="s">
        <v>5</v>
      </c>
      <c r="K33" s="13"/>
      <c r="L33" s="10"/>
      <c r="M33" s="34"/>
    </row>
    <row r="34" spans="4:13" x14ac:dyDescent="0.25">
      <c r="D34" s="2"/>
      <c r="E34" s="3">
        <v>0.64</v>
      </c>
      <c r="F34" s="3">
        <v>0.18</v>
      </c>
      <c r="G34" s="55" t="s">
        <v>23</v>
      </c>
      <c r="H34" s="55"/>
      <c r="I34" s="3">
        <v>0.62</v>
      </c>
      <c r="J34" s="11">
        <v>0.18</v>
      </c>
      <c r="K34" s="6"/>
      <c r="L34" s="3"/>
      <c r="M34" s="34"/>
    </row>
    <row r="35" spans="4:13" x14ac:dyDescent="0.25">
      <c r="D35" s="2"/>
      <c r="E35" s="3"/>
      <c r="F35" s="3"/>
      <c r="G35" s="42"/>
      <c r="H35" s="3"/>
      <c r="I35" s="3"/>
      <c r="J35" s="3"/>
      <c r="K35" s="6"/>
      <c r="L35" s="3"/>
      <c r="M35" s="34"/>
    </row>
    <row r="36" spans="4:13" x14ac:dyDescent="0.25">
      <c r="D36" s="2"/>
      <c r="E36" s="47" t="s">
        <v>6</v>
      </c>
      <c r="F36" s="48"/>
      <c r="G36" s="49"/>
      <c r="H36" s="27"/>
      <c r="I36" s="13"/>
      <c r="J36" s="13"/>
      <c r="K36" s="13"/>
      <c r="L36" s="13"/>
      <c r="M36" s="35"/>
    </row>
    <row r="37" spans="4:13" ht="14.25" x14ac:dyDescent="0.25">
      <c r="D37" s="14"/>
      <c r="E37" s="15" t="s">
        <v>18</v>
      </c>
      <c r="F37" s="23" t="s">
        <v>17</v>
      </c>
      <c r="G37" s="28" t="s">
        <v>19</v>
      </c>
      <c r="H37" s="16"/>
      <c r="I37" s="16"/>
      <c r="J37" s="16"/>
      <c r="K37" s="16"/>
      <c r="L37" s="16"/>
      <c r="M37" s="36"/>
    </row>
    <row r="38" spans="4:13" x14ac:dyDescent="0.25">
      <c r="D38" s="24" t="s">
        <v>11</v>
      </c>
      <c r="E38" s="29"/>
      <c r="F38" s="30"/>
      <c r="G38" s="31"/>
      <c r="H38" s="19"/>
      <c r="I38" s="19"/>
      <c r="J38" s="19"/>
      <c r="K38" s="19"/>
      <c r="L38" s="19"/>
      <c r="M38" s="37"/>
    </row>
    <row r="39" spans="4:13" x14ac:dyDescent="0.25">
      <c r="D39" s="20" t="s">
        <v>14</v>
      </c>
      <c r="E39" s="46">
        <f>0.12+(E38*-0.016)+(F38*0.013)+(G38*0.001)</f>
        <v>0.12</v>
      </c>
      <c r="F39" s="25"/>
      <c r="G39" s="21"/>
      <c r="H39" s="21"/>
      <c r="I39" s="22"/>
      <c r="J39" s="22"/>
      <c r="K39" s="22"/>
      <c r="L39" s="22"/>
      <c r="M39" s="38"/>
    </row>
    <row r="40" spans="4:13" x14ac:dyDescent="0.25">
      <c r="D40" s="32"/>
      <c r="E40" s="6"/>
      <c r="F40" s="40"/>
      <c r="G40" s="40"/>
      <c r="H40" s="40"/>
      <c r="I40" s="40"/>
      <c r="J40" s="40"/>
      <c r="K40" s="40"/>
      <c r="L40" s="40"/>
      <c r="M40" s="41"/>
    </row>
    <row r="41" spans="4:13" x14ac:dyDescent="0.25">
      <c r="D41" s="50" t="s">
        <v>10</v>
      </c>
      <c r="E41" s="51"/>
      <c r="F41" s="51"/>
      <c r="G41" s="51"/>
      <c r="H41" s="51"/>
      <c r="I41" s="51"/>
      <c r="J41" s="51"/>
      <c r="K41" s="51"/>
      <c r="L41" s="51"/>
      <c r="M41" s="52"/>
    </row>
    <row r="42" spans="4:13" x14ac:dyDescent="0.25">
      <c r="D42" s="2"/>
      <c r="E42" s="3"/>
      <c r="F42" s="3"/>
      <c r="G42" s="4"/>
      <c r="H42" s="26"/>
      <c r="I42" s="53" t="s">
        <v>0</v>
      </c>
      <c r="J42" s="53"/>
      <c r="K42" s="5"/>
      <c r="L42" s="5"/>
      <c r="M42" s="34"/>
    </row>
    <row r="43" spans="4:13" x14ac:dyDescent="0.25">
      <c r="D43" s="2"/>
      <c r="E43" s="7" t="s">
        <v>1</v>
      </c>
      <c r="F43" s="7" t="s">
        <v>2</v>
      </c>
      <c r="G43" s="54" t="s">
        <v>3</v>
      </c>
      <c r="H43" s="54"/>
      <c r="I43" s="7" t="s">
        <v>4</v>
      </c>
      <c r="J43" s="7" t="s">
        <v>5</v>
      </c>
      <c r="K43" s="13"/>
      <c r="L43" s="10"/>
      <c r="M43" s="34"/>
    </row>
    <row r="44" spans="4:13" x14ac:dyDescent="0.25">
      <c r="D44" s="2"/>
      <c r="E44" s="3">
        <v>0.67</v>
      </c>
      <c r="F44" s="3">
        <v>0.17</v>
      </c>
      <c r="G44" s="55" t="s">
        <v>24</v>
      </c>
      <c r="H44" s="55"/>
      <c r="I44" s="3">
        <v>0.64</v>
      </c>
      <c r="J44" s="3">
        <v>0.18</v>
      </c>
      <c r="K44" s="6"/>
      <c r="L44" s="3"/>
      <c r="M44" s="34"/>
    </row>
    <row r="45" spans="4:13" x14ac:dyDescent="0.25">
      <c r="D45" s="2"/>
      <c r="E45" s="3"/>
      <c r="F45" s="3"/>
      <c r="G45" s="42"/>
      <c r="H45" s="42"/>
      <c r="I45" s="3"/>
      <c r="J45" s="3"/>
      <c r="K45" s="6"/>
      <c r="L45" s="3"/>
      <c r="M45" s="34"/>
    </row>
    <row r="46" spans="4:13" x14ac:dyDescent="0.25">
      <c r="D46" s="2"/>
      <c r="E46" s="47" t="s">
        <v>6</v>
      </c>
      <c r="F46" s="48"/>
      <c r="G46" s="48"/>
      <c r="H46" s="49"/>
      <c r="I46" s="13"/>
      <c r="J46" s="13"/>
      <c r="K46" s="13"/>
      <c r="L46" s="13"/>
      <c r="M46" s="35"/>
    </row>
    <row r="47" spans="4:13" ht="14.25" x14ac:dyDescent="0.25">
      <c r="D47" s="14"/>
      <c r="E47" s="15" t="s">
        <v>18</v>
      </c>
      <c r="F47" s="23" t="s">
        <v>17</v>
      </c>
      <c r="G47" s="28" t="s">
        <v>19</v>
      </c>
      <c r="H47" s="15" t="s">
        <v>20</v>
      </c>
      <c r="I47" s="16"/>
      <c r="J47" s="16"/>
      <c r="K47" s="16"/>
      <c r="L47" s="16"/>
      <c r="M47" s="36"/>
    </row>
    <row r="48" spans="4:13" x14ac:dyDescent="0.25">
      <c r="D48" s="24" t="s">
        <v>11</v>
      </c>
      <c r="E48" s="30"/>
      <c r="F48" s="30"/>
      <c r="G48" s="31"/>
      <c r="H48" s="30"/>
      <c r="I48" s="19"/>
      <c r="J48" s="19"/>
      <c r="K48" s="19"/>
      <c r="L48" s="19"/>
      <c r="M48" s="37"/>
    </row>
    <row r="49" spans="4:13" x14ac:dyDescent="0.25">
      <c r="D49" s="20" t="s">
        <v>14</v>
      </c>
      <c r="E49" s="46">
        <v>0.31</v>
      </c>
      <c r="F49" s="25"/>
      <c r="G49" s="21"/>
      <c r="H49" s="21"/>
      <c r="I49" s="22"/>
      <c r="J49" s="22"/>
      <c r="K49" s="22"/>
      <c r="L49" s="22"/>
      <c r="M49" s="38"/>
    </row>
    <row r="50" spans="4:13" x14ac:dyDescent="0.25">
      <c r="D50" s="33"/>
      <c r="E50" s="40"/>
      <c r="F50" s="40"/>
      <c r="G50" s="40"/>
      <c r="H50" s="40"/>
      <c r="I50" s="40"/>
      <c r="J50" s="40"/>
      <c r="K50" s="40"/>
      <c r="L50" s="40"/>
      <c r="M50" s="41"/>
    </row>
    <row r="51" spans="4:13" x14ac:dyDescent="0.25">
      <c r="D51" s="50" t="s">
        <v>12</v>
      </c>
      <c r="E51" s="51"/>
      <c r="F51" s="51"/>
      <c r="G51" s="51"/>
      <c r="H51" s="51"/>
      <c r="I51" s="51"/>
      <c r="J51" s="51"/>
      <c r="K51" s="51"/>
      <c r="L51" s="51"/>
      <c r="M51" s="52"/>
    </row>
    <row r="52" spans="4:13" x14ac:dyDescent="0.25">
      <c r="D52" s="2"/>
      <c r="E52" s="3"/>
      <c r="F52" s="3"/>
      <c r="G52" s="4"/>
      <c r="H52" s="26"/>
      <c r="I52" s="53" t="s">
        <v>0</v>
      </c>
      <c r="J52" s="53"/>
      <c r="K52" s="5"/>
      <c r="L52" s="5"/>
      <c r="M52" s="34"/>
    </row>
    <row r="53" spans="4:13" x14ac:dyDescent="0.25">
      <c r="D53" s="2"/>
      <c r="E53" s="7" t="s">
        <v>1</v>
      </c>
      <c r="F53" s="7" t="s">
        <v>2</v>
      </c>
      <c r="G53" s="54" t="s">
        <v>3</v>
      </c>
      <c r="H53" s="54"/>
      <c r="I53" s="7" t="s">
        <v>4</v>
      </c>
      <c r="J53" s="7" t="s">
        <v>5</v>
      </c>
      <c r="K53" s="13"/>
      <c r="L53" s="10"/>
      <c r="M53" s="34"/>
    </row>
    <row r="54" spans="4:13" x14ac:dyDescent="0.25">
      <c r="D54" s="2"/>
      <c r="E54" s="3">
        <v>0.69</v>
      </c>
      <c r="F54" s="3">
        <v>0.16</v>
      </c>
      <c r="G54" s="55" t="s">
        <v>24</v>
      </c>
      <c r="H54" s="55"/>
      <c r="I54" s="3">
        <v>0.67</v>
      </c>
      <c r="J54" s="3">
        <v>0.17</v>
      </c>
      <c r="K54" s="6"/>
      <c r="L54" s="3"/>
      <c r="M54" s="34"/>
    </row>
    <row r="55" spans="4:13" x14ac:dyDescent="0.25">
      <c r="D55" s="2"/>
      <c r="E55" s="3"/>
      <c r="F55" s="3"/>
      <c r="G55" s="42"/>
      <c r="H55" s="42"/>
      <c r="I55" s="3"/>
      <c r="J55" s="3"/>
      <c r="K55" s="6"/>
      <c r="L55" s="3"/>
      <c r="M55" s="34"/>
    </row>
    <row r="56" spans="4:13" x14ac:dyDescent="0.25">
      <c r="D56" s="2"/>
      <c r="E56" s="47" t="s">
        <v>6</v>
      </c>
      <c r="F56" s="48"/>
      <c r="G56" s="48"/>
      <c r="H56" s="48"/>
      <c r="I56" s="49"/>
      <c r="J56" s="13"/>
      <c r="K56" s="13"/>
      <c r="L56" s="13"/>
      <c r="M56" s="35"/>
    </row>
    <row r="57" spans="4:13" ht="14.25" x14ac:dyDescent="0.25">
      <c r="D57" s="14"/>
      <c r="E57" s="15" t="s">
        <v>18</v>
      </c>
      <c r="F57" s="23" t="s">
        <v>17</v>
      </c>
      <c r="G57" s="28" t="s">
        <v>19</v>
      </c>
      <c r="H57" s="15" t="s">
        <v>20</v>
      </c>
      <c r="I57" s="15" t="s">
        <v>22</v>
      </c>
      <c r="J57" s="44"/>
      <c r="K57" s="16"/>
      <c r="L57" s="16"/>
      <c r="M57" s="36"/>
    </row>
    <row r="58" spans="4:13" x14ac:dyDescent="0.25">
      <c r="D58" s="24" t="s">
        <v>11</v>
      </c>
      <c r="E58" s="30"/>
      <c r="F58" s="30"/>
      <c r="G58" s="31"/>
      <c r="H58" s="30"/>
      <c r="I58" s="30"/>
      <c r="J58" s="19"/>
      <c r="K58" s="19"/>
      <c r="L58" s="19"/>
      <c r="M58" s="37"/>
    </row>
    <row r="59" spans="4:13" x14ac:dyDescent="0.25">
      <c r="D59" s="20" t="s">
        <v>14</v>
      </c>
      <c r="E59" s="46">
        <f>0.2+(E58*-0.018)+(F58*0.01)+(G58*0.001)+(H58*0.008)+(I58*0.014)</f>
        <v>0.2</v>
      </c>
      <c r="F59" s="25"/>
      <c r="G59" s="21"/>
      <c r="H59" s="21"/>
      <c r="I59" s="22"/>
      <c r="J59" s="22"/>
      <c r="K59" s="22"/>
      <c r="L59" s="22"/>
      <c r="M59" s="38"/>
    </row>
    <row r="60" spans="4:13" x14ac:dyDescent="0.25">
      <c r="D60" s="33"/>
      <c r="E60" s="40"/>
      <c r="F60" s="40"/>
      <c r="G60" s="40"/>
      <c r="H60" s="40"/>
      <c r="I60" s="40"/>
      <c r="J60" s="40"/>
      <c r="K60" s="40"/>
      <c r="L60" s="40"/>
      <c r="M60" s="41"/>
    </row>
    <row r="61" spans="4:13" x14ac:dyDescent="0.25">
      <c r="D61" s="50" t="s">
        <v>13</v>
      </c>
      <c r="E61" s="51"/>
      <c r="F61" s="51"/>
      <c r="G61" s="51"/>
      <c r="H61" s="51"/>
      <c r="I61" s="51"/>
      <c r="J61" s="51"/>
      <c r="K61" s="51"/>
      <c r="L61" s="51"/>
      <c r="M61" s="52"/>
    </row>
    <row r="62" spans="4:13" x14ac:dyDescent="0.25">
      <c r="D62" s="2"/>
      <c r="E62" s="3"/>
      <c r="F62" s="3"/>
      <c r="G62" s="4"/>
      <c r="H62" s="26"/>
      <c r="I62" s="53" t="s">
        <v>0</v>
      </c>
      <c r="J62" s="53"/>
      <c r="K62" s="5"/>
      <c r="L62" s="5"/>
      <c r="M62" s="34"/>
    </row>
    <row r="63" spans="4:13" x14ac:dyDescent="0.25">
      <c r="D63" s="2"/>
      <c r="E63" s="7" t="s">
        <v>1</v>
      </c>
      <c r="F63" s="7" t="s">
        <v>2</v>
      </c>
      <c r="G63" s="54" t="s">
        <v>3</v>
      </c>
      <c r="H63" s="54"/>
      <c r="I63" s="7" t="s">
        <v>4</v>
      </c>
      <c r="J63" s="7" t="s">
        <v>5</v>
      </c>
      <c r="K63" s="13"/>
      <c r="L63" s="10"/>
      <c r="M63" s="34"/>
    </row>
    <row r="64" spans="4:13" x14ac:dyDescent="0.25">
      <c r="D64" s="2"/>
      <c r="E64" s="3">
        <v>0.72</v>
      </c>
      <c r="F64" s="3">
        <v>0.16</v>
      </c>
      <c r="G64" s="55" t="s">
        <v>25</v>
      </c>
      <c r="H64" s="55"/>
      <c r="I64" s="3">
        <v>0.7</v>
      </c>
      <c r="J64" s="3">
        <v>0.17</v>
      </c>
      <c r="K64" s="6"/>
      <c r="L64" s="3"/>
      <c r="M64" s="34"/>
    </row>
    <row r="65" spans="4:13" x14ac:dyDescent="0.25">
      <c r="D65" s="2"/>
      <c r="E65" s="3"/>
      <c r="F65" s="3"/>
      <c r="G65" s="42"/>
      <c r="H65" s="42"/>
      <c r="I65" s="3"/>
      <c r="J65" s="3"/>
      <c r="K65" s="6"/>
      <c r="L65" s="3"/>
      <c r="M65" s="34"/>
    </row>
    <row r="66" spans="4:13" x14ac:dyDescent="0.25">
      <c r="D66" s="2"/>
      <c r="E66" s="47" t="s">
        <v>6</v>
      </c>
      <c r="F66" s="48"/>
      <c r="G66" s="48"/>
      <c r="H66" s="48"/>
      <c r="I66" s="48"/>
      <c r="J66" s="49"/>
      <c r="K66" s="13"/>
      <c r="L66" s="13"/>
      <c r="M66" s="35"/>
    </row>
    <row r="67" spans="4:13" ht="14.25" x14ac:dyDescent="0.25">
      <c r="D67" s="14"/>
      <c r="E67" s="15" t="s">
        <v>18</v>
      </c>
      <c r="F67" s="23" t="s">
        <v>17</v>
      </c>
      <c r="G67" s="28" t="s">
        <v>19</v>
      </c>
      <c r="H67" s="15" t="s">
        <v>20</v>
      </c>
      <c r="I67" s="15" t="s">
        <v>22</v>
      </c>
      <c r="J67" s="15" t="s">
        <v>21</v>
      </c>
      <c r="K67" s="16"/>
      <c r="L67" s="16"/>
      <c r="M67" s="36"/>
    </row>
    <row r="68" spans="4:13" x14ac:dyDescent="0.25">
      <c r="D68" s="24" t="s">
        <v>11</v>
      </c>
      <c r="E68" s="30"/>
      <c r="F68" s="30"/>
      <c r="G68" s="31"/>
      <c r="H68" s="30"/>
      <c r="I68" s="30"/>
      <c r="J68" s="30"/>
      <c r="K68" s="19"/>
      <c r="L68" s="19"/>
      <c r="M68" s="37"/>
    </row>
    <row r="69" spans="4:13" x14ac:dyDescent="0.25">
      <c r="D69" s="20" t="s">
        <v>14</v>
      </c>
      <c r="E69" s="46">
        <f>0.21+(E68*-0.015)+(F68*0.01)+(G68*0.001)+(H68*0.01)+(I68*0.014)+(J68*-0.007)</f>
        <v>0.21</v>
      </c>
      <c r="F69" s="25"/>
      <c r="G69" s="21"/>
      <c r="H69" s="21"/>
      <c r="I69" s="22"/>
      <c r="J69" s="22"/>
      <c r="K69" s="22"/>
      <c r="L69" s="22"/>
      <c r="M69" s="38"/>
    </row>
    <row r="70" spans="4:13" x14ac:dyDescent="0.25">
      <c r="D70" s="33"/>
      <c r="E70" s="40"/>
      <c r="F70" s="40"/>
      <c r="G70" s="40"/>
      <c r="H70" s="40"/>
      <c r="I70" s="40"/>
      <c r="J70" s="40"/>
      <c r="K70" s="40"/>
      <c r="L70" s="40"/>
      <c r="M70" s="41"/>
    </row>
    <row r="71" spans="4:13" s="6" customFormat="1" x14ac:dyDescent="0.25"/>
    <row r="72" spans="4:13" s="6" customFormat="1" x14ac:dyDescent="0.25"/>
    <row r="73" spans="4:13" s="6" customFormat="1" x14ac:dyDescent="0.25"/>
    <row r="74" spans="4:13" s="6" customFormat="1" x14ac:dyDescent="0.25"/>
    <row r="75" spans="4:13" s="6" customFormat="1" x14ac:dyDescent="0.25"/>
    <row r="76" spans="4:13" s="6" customFormat="1" x14ac:dyDescent="0.25"/>
    <row r="77" spans="4:13" s="6" customFormat="1" x14ac:dyDescent="0.25"/>
    <row r="78" spans="4:13" s="6" customFormat="1" x14ac:dyDescent="0.25"/>
    <row r="79" spans="4:13" s="6" customFormat="1" x14ac:dyDescent="0.25"/>
    <row r="80" spans="4:13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</sheetData>
  <sheetProtection password="C013" sheet="1" objects="1" scenarios="1" selectLockedCells="1"/>
  <mergeCells count="35">
    <mergeCell ref="E46:H46"/>
    <mergeCell ref="E36:G36"/>
    <mergeCell ref="I12:J12"/>
    <mergeCell ref="G13:H13"/>
    <mergeCell ref="G14:H14"/>
    <mergeCell ref="E26:F26"/>
    <mergeCell ref="G33:H33"/>
    <mergeCell ref="I32:J32"/>
    <mergeCell ref="I22:J22"/>
    <mergeCell ref="D20:M20"/>
    <mergeCell ref="D30:M30"/>
    <mergeCell ref="G34:H34"/>
    <mergeCell ref="I42:J42"/>
    <mergeCell ref="D41:M41"/>
    <mergeCell ref="D31:M31"/>
    <mergeCell ref="G43:H43"/>
    <mergeCell ref="G44:H44"/>
    <mergeCell ref="G23:H23"/>
    <mergeCell ref="G24:H24"/>
    <mergeCell ref="D1:M7"/>
    <mergeCell ref="D21:M21"/>
    <mergeCell ref="D8:M8"/>
    <mergeCell ref="D10:M10"/>
    <mergeCell ref="D11:M11"/>
    <mergeCell ref="D9:M9"/>
    <mergeCell ref="E66:J66"/>
    <mergeCell ref="D51:M51"/>
    <mergeCell ref="I52:J52"/>
    <mergeCell ref="G53:H53"/>
    <mergeCell ref="G54:H54"/>
    <mergeCell ref="E56:I56"/>
    <mergeCell ref="D61:M61"/>
    <mergeCell ref="I62:J62"/>
    <mergeCell ref="G63:H63"/>
    <mergeCell ref="G64:H64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Models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2023-02-16T17:49:28Z</dcterms:created>
  <dcterms:modified xsi:type="dcterms:W3CDTF">2023-02-16T17:51:58Z</dcterms:modified>
</cp:coreProperties>
</file>